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12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  <fileRecoveryPr repairLoad="1"/>
</workbook>
</file>

<file path=xl/calcChain.xml><?xml version="1.0" encoding="utf-8"?>
<calcChain xmlns="http://schemas.openxmlformats.org/spreadsheetml/2006/main">
  <c r="J24" i="12" l="1"/>
  <c r="D24" i="12"/>
  <c r="H11" i="12" l="1"/>
  <c r="H10" i="12"/>
  <c r="H9" i="12"/>
  <c r="H7" i="12" l="1"/>
</calcChain>
</file>

<file path=xl/sharedStrings.xml><?xml version="1.0" encoding="utf-8"?>
<sst xmlns="http://schemas.openxmlformats.org/spreadsheetml/2006/main" count="69" uniqueCount="57">
  <si>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</si>
  <si>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</si>
  <si>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</si>
  <si>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</si>
  <si>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</si>
  <si>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</si>
  <si>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</si>
  <si>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</si>
  <si>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</si>
  <si>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</si>
  <si>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</si>
  <si>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</si>
  <si>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</si>
  <si>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</si>
  <si>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</si>
  <si>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</si>
  <si>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</si>
  <si>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</si>
  <si>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</si>
  <si>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</si>
  <si>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</si>
  <si>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</si>
  <si>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</si>
  <si>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</si>
  <si>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</si>
  <si>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</si>
  <si>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</si>
  <si>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</si>
  <si>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</si>
  <si>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Ярошенко А.А.</t>
  </si>
  <si>
    <t>за период с 08:00 29.11.21 по 08:00 06.12.21.</t>
  </si>
  <si>
    <t>ЮТЭК-Когалым</t>
  </si>
  <si>
    <t>г. Когалым</t>
  </si>
  <si>
    <t>ЦРП 10 кВ № 2-1,
КЛ-10 яч. 13</t>
  </si>
  <si>
    <t>ТО</t>
  </si>
  <si>
    <t>Повреждение концевой муфты на КЛ-10, идущем к 2Т в ТП№6.</t>
  </si>
  <si>
    <t>нет</t>
  </si>
  <si>
    <t>да</t>
  </si>
  <si>
    <t>Советский ф-л 
АО "ЮРЭСК"</t>
  </si>
  <si>
    <t>г. Югорск</t>
  </si>
  <si>
    <t xml:space="preserve">ПС 110 кВ Геологическая, 
ВЛ-10 кВ Лесозавод  </t>
  </si>
  <si>
    <t>ТО, НАПВ</t>
  </si>
  <si>
    <t>30.11.21 
19:26</t>
  </si>
  <si>
    <t>30.11.21 
21:12</t>
  </si>
  <si>
    <t>Схлест проводов в результате налипания снега в пролёте оп№30-30/4.</t>
  </si>
  <si>
    <t>п. Пионерский</t>
  </si>
  <si>
    <t>ПС 110 кВ Алябьево, ВЛ-10 кВ Пионерский-2</t>
  </si>
  <si>
    <t>Разрушене концевой кабельной муфты на опоре №42 и отгорание шлейфа (от ВЛ к ЛР-10) ф.В на опоре №99.</t>
  </si>
  <si>
    <t>ПС 110 кВ Алябьево, ВЛ-10 кВ Пионерский-1</t>
  </si>
  <si>
    <t>Причина отключения устанавливается.</t>
  </si>
  <si>
    <t>Няганский ф-л 
АО "ЮРЭСК"</t>
  </si>
  <si>
    <t>г. Нягань</t>
  </si>
  <si>
    <t>МТЗ</t>
  </si>
  <si>
    <t xml:space="preserve">РТП 5-8, КЛ-10 ф. РП-2-2
</t>
  </si>
  <si>
    <t>Итого - 5 отключений, из них в сетях ЮРЭСК - 4</t>
  </si>
  <si>
    <t>1 КНС, 1 ВОС</t>
  </si>
  <si>
    <t xml:space="preserve">Причина отключения устанавливается. Отключение на оборудовании УЭС "Россети". Будет выполняться послеавариийная проверка выключателя на ПС Алябьево.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</si>
</sst>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left" vertical="center"/>
    </xf>
    <xf numFmtId="1" fontId="38" fillId="2" borderId="1" xfId="0" applyNumberFormat="1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2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center" vertical="center" wrapText="1"/>
    </xf>
    <xf numFmtId="20" fontId="38" fillId="2" borderId="1" xfId="0" applyNumberFormat="1" applyFont="1" applyFill="1" applyBorder="1" applyAlignment="1">
      <alignment horizontal="center" vertical="center" wrapText="1"/>
    </xf>
    <xf numFmtId="49" fontId="59" fillId="2" borderId="6" xfId="0" applyNumberFormat="1" applyFont="1" applyFill="1" applyBorder="1" applyAlignment="1">
      <alignment horizontal="center" vertical="center" wrapText="1"/>
    </xf>
    <xf numFmtId="0" fontId="59" fillId="2" borderId="6" xfId="0" applyNumberFormat="1" applyFont="1" applyFill="1" applyBorder="1" applyAlignment="1">
      <alignment horizontal="center" vertical="center" wrapText="1"/>
    </xf>
    <xf numFmtId="49" fontId="59" fillId="0" borderId="6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49" fontId="38" fillId="2" borderId="6" xfId="0" applyNumberFormat="1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59" fillId="7" borderId="6" xfId="0" applyFont="1" applyFill="1" applyBorder="1" applyAlignment="1">
      <alignment vertical="center" wrapText="1"/>
    </xf>
    <xf numFmtId="0" fontId="59" fillId="6" borderId="1" xfId="0" applyFont="1" applyFill="1" applyBorder="1" applyAlignment="1">
      <alignment vertical="center" wrapText="1"/>
    </xf>
    <xf numFmtId="0" fontId="59" fillId="6" borderId="6" xfId="0" applyFont="1" applyFill="1" applyBorder="1" applyAlignment="1">
      <alignment vertical="center" wrapText="1"/>
    </xf>
    <xf numFmtId="0" fontId="59" fillId="4" borderId="1" xfId="0" applyFont="1" applyFill="1" applyBorder="1" applyAlignment="1">
      <alignment vertical="center" wrapText="1"/>
    </xf>
    <xf numFmtId="0" fontId="38" fillId="9" borderId="7" xfId="0" applyFont="1" applyFill="1" applyBorder="1" applyAlignment="1">
      <alignment horizontal="left" vertical="center" wrapText="1"/>
    </xf>
    <xf numFmtId="0" fontId="38" fillId="9" borderId="8" xfId="0" applyFont="1" applyFill="1" applyBorder="1" applyAlignment="1">
      <alignment horizontal="left" vertical="center" wrapText="1"/>
    </xf>
    <xf numFmtId="0" fontId="38" fillId="9" borderId="6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3"/>
  <sheetViews>
    <sheetView tabSelected="1" view="pageBreakPreview" zoomScale="70" zoomScaleNormal="70" zoomScaleSheetLayoutView="70" workbookViewId="0">
      <selection activeCell="M7" sqref="M7:M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9.899999999999999" customHeight="1" x14ac:dyDescent="0.25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customHeight="1" x14ac:dyDescent="0.2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6.5" customHeight="1" x14ac:dyDescent="0.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16" customFormat="1" ht="21.75" customHeight="1" x14ac:dyDescent="0.2">
      <c r="A5" s="68" t="s">
        <v>16</v>
      </c>
      <c r="B5" s="68" t="s">
        <v>4</v>
      </c>
      <c r="C5" s="71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26</v>
      </c>
      <c r="M5" s="68" t="s">
        <v>28</v>
      </c>
    </row>
    <row r="6" spans="1:13" s="16" customFormat="1" ht="24.6" customHeight="1" x14ac:dyDescent="0.2">
      <c r="A6" s="68"/>
      <c r="B6" s="68"/>
      <c r="C6" s="72"/>
      <c r="D6" s="68"/>
      <c r="E6" s="68"/>
      <c r="F6" s="36" t="s">
        <v>1</v>
      </c>
      <c r="G6" s="36" t="s">
        <v>2</v>
      </c>
      <c r="H6" s="68"/>
      <c r="I6" s="68"/>
      <c r="J6" s="73"/>
      <c r="K6" s="68"/>
      <c r="L6" s="68"/>
      <c r="M6" s="68"/>
    </row>
    <row r="7" spans="1:13" s="16" customFormat="1" ht="39.950000000000003" customHeight="1" x14ac:dyDescent="0.2">
      <c r="A7" s="42">
        <v>1</v>
      </c>
      <c r="B7" s="43" t="s">
        <v>31</v>
      </c>
      <c r="C7" s="57" t="s">
        <v>32</v>
      </c>
      <c r="D7" s="39" t="s">
        <v>33</v>
      </c>
      <c r="E7" s="44" t="s">
        <v>34</v>
      </c>
      <c r="F7" s="45">
        <v>44529.986111111109</v>
      </c>
      <c r="G7" s="45">
        <v>44530.008333333331</v>
      </c>
      <c r="H7" s="40">
        <f>G7-F7</f>
        <v>2.2222222221898846E-2</v>
      </c>
      <c r="I7" s="38">
        <v>174</v>
      </c>
      <c r="J7" s="60" t="s">
        <v>35</v>
      </c>
      <c r="K7" s="38" t="s">
        <v>36</v>
      </c>
      <c r="L7" s="38">
        <v>-5</v>
      </c>
      <c r="M7" s="38" t="s">
        <v>37</v>
      </c>
    </row>
    <row r="8" spans="1:13" s="16" customFormat="1" ht="39.950000000000003" customHeight="1" x14ac:dyDescent="0.2">
      <c r="A8" s="42">
        <v>2</v>
      </c>
      <c r="B8" s="63" t="s">
        <v>38</v>
      </c>
      <c r="C8" s="46" t="s">
        <v>39</v>
      </c>
      <c r="D8" s="50" t="s">
        <v>40</v>
      </c>
      <c r="E8" s="48" t="s">
        <v>41</v>
      </c>
      <c r="F8" s="47" t="s">
        <v>42</v>
      </c>
      <c r="G8" s="47" t="s">
        <v>43</v>
      </c>
      <c r="H8" s="49">
        <v>7.3611111111111113E-2</v>
      </c>
      <c r="I8" s="47">
        <v>221</v>
      </c>
      <c r="J8" s="62" t="s">
        <v>44</v>
      </c>
      <c r="K8" s="47" t="s">
        <v>55</v>
      </c>
      <c r="L8" s="47">
        <v>-7</v>
      </c>
      <c r="M8" s="47" t="s">
        <v>37</v>
      </c>
    </row>
    <row r="9" spans="1:13" s="16" customFormat="1" ht="39.950000000000003" customHeight="1" x14ac:dyDescent="0.2">
      <c r="A9" s="42">
        <v>3</v>
      </c>
      <c r="B9" s="64"/>
      <c r="C9" s="39" t="s">
        <v>45</v>
      </c>
      <c r="D9" s="58" t="s">
        <v>46</v>
      </c>
      <c r="E9" s="51" t="s">
        <v>41</v>
      </c>
      <c r="F9" s="45">
        <v>44533.855555555558</v>
      </c>
      <c r="G9" s="45">
        <v>44533.917361111111</v>
      </c>
      <c r="H9" s="52">
        <f>G9-F9</f>
        <v>6.1805555553291924E-2</v>
      </c>
      <c r="I9" s="38">
        <v>0</v>
      </c>
      <c r="J9" s="61" t="s">
        <v>47</v>
      </c>
      <c r="K9" s="53" t="s">
        <v>36</v>
      </c>
      <c r="L9" s="54">
        <v>-9</v>
      </c>
      <c r="M9" s="54" t="s">
        <v>37</v>
      </c>
    </row>
    <row r="10" spans="1:13" s="16" customFormat="1" ht="72" customHeight="1" x14ac:dyDescent="0.2">
      <c r="A10" s="42">
        <v>4</v>
      </c>
      <c r="B10" s="65"/>
      <c r="C10" s="39" t="s">
        <v>45</v>
      </c>
      <c r="D10" s="58" t="s">
        <v>48</v>
      </c>
      <c r="E10" s="51" t="s">
        <v>41</v>
      </c>
      <c r="F10" s="45">
        <v>44533.864583333336</v>
      </c>
      <c r="G10" s="45">
        <v>44533.870138888888</v>
      </c>
      <c r="H10" s="52">
        <f>G10-F10</f>
        <v>5.5555555518367328E-3</v>
      </c>
      <c r="I10" s="38">
        <v>0</v>
      </c>
      <c r="J10" s="59" t="s">
        <v>56</v>
      </c>
      <c r="K10" s="55" t="s">
        <v>36</v>
      </c>
      <c r="L10" s="54">
        <v>-9</v>
      </c>
      <c r="M10" s="54" t="s">
        <v>36</v>
      </c>
    </row>
    <row r="11" spans="1:13" s="16" customFormat="1" ht="39.950000000000003" customHeight="1" x14ac:dyDescent="0.2">
      <c r="A11" s="41">
        <v>5</v>
      </c>
      <c r="B11" s="56" t="s">
        <v>50</v>
      </c>
      <c r="C11" s="39" t="s">
        <v>51</v>
      </c>
      <c r="D11" s="58" t="s">
        <v>53</v>
      </c>
      <c r="E11" s="51" t="s">
        <v>52</v>
      </c>
      <c r="F11" s="45">
        <v>44534.246527777781</v>
      </c>
      <c r="G11" s="45">
        <v>44534.286805555559</v>
      </c>
      <c r="H11" s="52">
        <f>G11-F11</f>
        <v>4.0277777778101154E-2</v>
      </c>
      <c r="I11" s="38">
        <v>847</v>
      </c>
      <c r="J11" s="59" t="s">
        <v>49</v>
      </c>
      <c r="K11" s="53" t="s">
        <v>36</v>
      </c>
      <c r="L11" s="54">
        <v>-11</v>
      </c>
      <c r="M11" s="54" t="s">
        <v>37</v>
      </c>
    </row>
    <row r="12" spans="1:13" s="16" customFormat="1" ht="30" customHeight="1" x14ac:dyDescent="0.2">
      <c r="B12" s="79" t="s">
        <v>54</v>
      </c>
      <c r="C12" s="79"/>
      <c r="D12" s="79"/>
      <c r="E12" s="19"/>
      <c r="F12" s="20"/>
      <c r="G12" s="20"/>
      <c r="H12" s="21"/>
      <c r="I12" s="22"/>
      <c r="J12" s="23"/>
      <c r="K12" s="24"/>
      <c r="L12" s="25"/>
      <c r="M12" s="26"/>
    </row>
    <row r="13" spans="1:13" s="16" customFormat="1" ht="30" customHeight="1" x14ac:dyDescent="0.2">
      <c r="B13" s="84" t="s">
        <v>17</v>
      </c>
      <c r="C13" s="85"/>
      <c r="D13" s="30">
        <v>1</v>
      </c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86" t="s">
        <v>18</v>
      </c>
      <c r="C14" s="86"/>
      <c r="D14" s="29">
        <v>1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86" t="s">
        <v>19</v>
      </c>
      <c r="C15" s="86"/>
      <c r="D15" s="29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87" t="s">
        <v>20</v>
      </c>
      <c r="C16" s="87"/>
      <c r="D16" s="29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88" t="s">
        <v>12</v>
      </c>
      <c r="C17" s="88"/>
      <c r="D17" s="31">
        <v>2</v>
      </c>
      <c r="E17" s="5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89" t="s">
        <v>20</v>
      </c>
      <c r="C18" s="89"/>
      <c r="D18" s="28">
        <v>0</v>
      </c>
      <c r="E18" s="18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80" t="s">
        <v>21</v>
      </c>
      <c r="C19" s="80"/>
      <c r="D19" s="32">
        <v>0</v>
      </c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B20" s="81" t="s">
        <v>22</v>
      </c>
      <c r="C20" s="81"/>
      <c r="D20" s="33">
        <v>2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B21" s="82" t="s">
        <v>24</v>
      </c>
      <c r="C21" s="82"/>
      <c r="D21" s="34">
        <v>0</v>
      </c>
      <c r="E21" s="10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83" t="s">
        <v>23</v>
      </c>
      <c r="C22" s="83"/>
      <c r="D22" s="29">
        <v>0</v>
      </c>
      <c r="F22" s="37"/>
      <c r="G22" s="37"/>
      <c r="H22" s="37"/>
      <c r="I22" s="37"/>
      <c r="J22" s="37"/>
      <c r="K22" s="37"/>
      <c r="L22" s="37"/>
      <c r="M22" s="37"/>
    </row>
    <row r="23" spans="1:13" s="16" customFormat="1" ht="30" customHeight="1" x14ac:dyDescent="0.2">
      <c r="A23" s="3"/>
      <c r="B23" s="11"/>
      <c r="C23" s="11"/>
      <c r="D23" s="4"/>
      <c r="E23" s="9"/>
      <c r="F23" s="37"/>
      <c r="G23" s="37"/>
      <c r="H23" s="37"/>
      <c r="I23" s="37"/>
      <c r="J23" s="37"/>
      <c r="K23" s="37"/>
      <c r="L23" s="37"/>
      <c r="M23" s="37"/>
    </row>
    <row r="24" spans="1:13" s="16" customFormat="1" ht="30" customHeight="1" x14ac:dyDescent="0.2">
      <c r="A24" s="3"/>
      <c r="B24" s="75" t="s">
        <v>13</v>
      </c>
      <c r="C24" s="76"/>
      <c r="D24" s="35">
        <f>SUM(I7:I11)</f>
        <v>1242</v>
      </c>
      <c r="E24" s="2" t="s">
        <v>14</v>
      </c>
      <c r="F24" s="77" t="s">
        <v>27</v>
      </c>
      <c r="G24" s="77"/>
      <c r="H24" s="77"/>
      <c r="I24" s="78"/>
      <c r="J24" s="35">
        <f>SUMIF(M7:M11,"да",I7:I11)</f>
        <v>1242</v>
      </c>
      <c r="K24" s="2" t="s">
        <v>14</v>
      </c>
      <c r="L24" s="2"/>
      <c r="M24" s="7"/>
    </row>
    <row r="25" spans="1:13" s="16" customFormat="1" ht="32.25" customHeight="1" x14ac:dyDescent="0.2">
      <c r="A25" s="3"/>
      <c r="B25" s="13" t="s">
        <v>15</v>
      </c>
      <c r="C25" s="13"/>
      <c r="D25" s="6"/>
      <c r="E25" s="6"/>
      <c r="F25" s="6"/>
      <c r="G25" s="17"/>
      <c r="H25" s="17"/>
      <c r="I25" s="8"/>
      <c r="J25" s="8"/>
      <c r="K25" s="7"/>
      <c r="L25" s="7"/>
      <c r="M25" s="7"/>
    </row>
    <row r="26" spans="1:13" s="16" customFormat="1" ht="39.950000000000003" customHeight="1" x14ac:dyDescent="0.2">
      <c r="A26" s="3"/>
      <c r="B26" s="74" t="s">
        <v>29</v>
      </c>
      <c r="C26" s="74"/>
      <c r="D26" s="6"/>
      <c r="E26" s="6"/>
      <c r="F26" s="6"/>
      <c r="G26" s="17"/>
      <c r="H26" s="17"/>
      <c r="I26" s="8"/>
      <c r="J26" s="17"/>
      <c r="K26" s="7"/>
      <c r="L26" s="7"/>
      <c r="M26" s="6"/>
    </row>
    <row r="27" spans="1:13" s="16" customFormat="1" ht="41.25" customHeight="1" x14ac:dyDescent="0.2">
      <c r="A27" s="3"/>
      <c r="B27" s="12"/>
      <c r="C27" s="12"/>
      <c r="D27" s="6"/>
      <c r="E27" s="6"/>
      <c r="F27" s="27"/>
      <c r="G27" s="27"/>
      <c r="H27" s="27"/>
      <c r="I27" s="6"/>
      <c r="J27" s="6"/>
      <c r="K27" s="6"/>
      <c r="L27" s="6"/>
      <c r="M27" s="6"/>
    </row>
    <row r="28" spans="1:13" s="16" customFormat="1" ht="33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30" customHeight="1" x14ac:dyDescent="0.2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4" customFormat="1" ht="30" customHeight="1" x14ac:dyDescent="0.2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"/>
    </row>
    <row r="33" spans="1:13" s="14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30" customHeight="1" x14ac:dyDescent="0.2"/>
    <row r="36" spans="1:13" ht="30" customHeight="1" x14ac:dyDescent="0.2"/>
    <row r="37" spans="1:13" s="15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9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2">
    <sortCondition ref="G7:G12"/>
    <sortCondition ref="F7:F12"/>
  </sortState>
  <mergeCells count="31">
    <mergeCell ref="F5:G5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8:B10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2021-12-06T08:34:59Z</dcterms:modified>
</cp:coreProperties>
</file>